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esktop\Rozpočet 2023\Rozpočet\"/>
    </mc:Choice>
  </mc:AlternateContent>
  <xr:revisionPtr revIDLastSave="0" documentId="13_ncr:1_{4B269EB0-32E9-4156-AA73-339FA6F48E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jmy" sheetId="3" r:id="rId1"/>
    <sheet name="Výdaje" sheetId="2" r:id="rId2"/>
    <sheet name="Financování" sheetId="1" r:id="rId3"/>
  </sheets>
  <definedNames>
    <definedName name="_xlnm.Print_Titles" localSheetId="2">Financování!$1:$2</definedName>
    <definedName name="_xlnm.Print_Titles" localSheetId="0">Příjmy!$1:$2</definedName>
    <definedName name="_xlnm.Print_Titles" localSheetId="1">Výdaje!$1:$2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2" l="1"/>
  <c r="D35" i="2"/>
  <c r="E35" i="2"/>
  <c r="F35" i="2"/>
  <c r="F26" i="3"/>
  <c r="E26" i="3"/>
  <c r="G26" i="3"/>
  <c r="D26" i="3"/>
  <c r="F3" i="1" l="1"/>
  <c r="F4" i="1" s="1"/>
  <c r="C3" i="1"/>
  <c r="C4" i="1" s="1"/>
  <c r="E3" i="1"/>
  <c r="E4" i="1" s="1"/>
  <c r="D3" i="1"/>
  <c r="D4" i="1" s="1"/>
</calcChain>
</file>

<file path=xl/sharedStrings.xml><?xml version="1.0" encoding="utf-8"?>
<sst xmlns="http://schemas.openxmlformats.org/spreadsheetml/2006/main" count="96" uniqueCount="63">
  <si>
    <t>Text</t>
  </si>
  <si>
    <t>Podpora ostatních produkčních činností</t>
  </si>
  <si>
    <t>Bytové hospodářství</t>
  </si>
  <si>
    <t>Nebytové hospodářství</t>
  </si>
  <si>
    <t>Veřejné osvětlení</t>
  </si>
  <si>
    <t>Pohřebnictví</t>
  </si>
  <si>
    <t>Komunální služby a územní rozvoj jinde nezařazené</t>
  </si>
  <si>
    <t>Využívání a zneškodňování komunálních odpadů</t>
  </si>
  <si>
    <t>Činnost místní správy</t>
  </si>
  <si>
    <t>Obecné příjmy a výdaje z finančních operací</t>
  </si>
  <si>
    <t xml:space="preserve">Celkem </t>
  </si>
  <si>
    <t>Silnice</t>
  </si>
  <si>
    <t>Mateřské školy</t>
  </si>
  <si>
    <t>Základní školy</t>
  </si>
  <si>
    <t>Činnosti knihovnické</t>
  </si>
  <si>
    <t>Zachování a obnova kulturních památek</t>
  </si>
  <si>
    <t>Pořízení, zachování a obnova hodnot místního kulturního, národního a historického povědomí</t>
  </si>
  <si>
    <t>Rozhlas a televize</t>
  </si>
  <si>
    <t>Ostatní záležitosti kultury, církví a sdělovacích prostředků</t>
  </si>
  <si>
    <t>Využití volného času dětí a mládeže</t>
  </si>
  <si>
    <t>Ostatní činnost ve zdravotnictví</t>
  </si>
  <si>
    <t>Územní plánování</t>
  </si>
  <si>
    <t>Sběr a svoz nebezpečných odpadů</t>
  </si>
  <si>
    <t>Sběr a svoz komunálních odpadů</t>
  </si>
  <si>
    <t>Využívání a zneškodňování ostatních odpadů</t>
  </si>
  <si>
    <t>Péče o vzhled obcí a veřejnou zeleň</t>
  </si>
  <si>
    <t>Krizová opatření</t>
  </si>
  <si>
    <t>Požární ochrana - dobrovolná část</t>
  </si>
  <si>
    <t>Ostatní záležitosti požární ochrany</t>
  </si>
  <si>
    <t>Zastupitelstva obcí</t>
  </si>
  <si>
    <t>Volby do zastupitelstev územních samosprávných celků</t>
  </si>
  <si>
    <t>Pojištění funkčně nespecifikované</t>
  </si>
  <si>
    <t>Ostatní finanční operace</t>
  </si>
  <si>
    <t>Schválený rozpočet 2022</t>
  </si>
  <si>
    <t>Očekávané plnění rozpočtu 2022</t>
  </si>
  <si>
    <t>Položka</t>
  </si>
  <si>
    <t>Paragraf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</si>
  <si>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</si>
  <si>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</si>
  <si>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</si>
  <si>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</si>
  <si>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obec, s výjimkou daně vybírané srážkou podle zvláštní sazby daně</t>
  </si>
  <si>
    <t>Příjem z daně z přidané hodnoty</t>
  </si>
  <si>
    <t>Příjem z poplatku ze psů</t>
  </si>
  <si>
    <t>Příjem z poplatku za obecní systém odpadového hospodářství a příjem z poplatku za odkládání komunálního odpadu z nemovité věci</t>
  </si>
  <si>
    <t>Příjem ze správních poplatků</t>
  </si>
  <si>
    <t>Příjem z daně z hazardních her s výjimkou dílčí daně z technických her</t>
  </si>
  <si>
    <t>Příjem z daně z nemovitých věcí</t>
  </si>
  <si>
    <t>Neinvestiční přijaté transfery z všeobecné pokladní správy státního rozpočtu</t>
  </si>
  <si>
    <t>Neinvestiční přijaté transfery ze státního rozpočtu v rámci souhrnného dotačního vztahu</t>
  </si>
  <si>
    <t>Ostatní neinvestiční přijaté transfery ze státního rozpočtu</t>
  </si>
  <si>
    <t>Volba prezidenta republiky</t>
  </si>
  <si>
    <t>Změny stavu krátkodobých prostředků na bankovních účtech kromě změn stavů</t>
  </si>
  <si>
    <t>Příjmy - Schválený rozpočet obce Vidim na rok 2023</t>
  </si>
  <si>
    <t>Výdaje - Schválený rozpočet obce Vidim na rok 2023</t>
  </si>
  <si>
    <t>Financování - Schválený rozpočet obce Vidim na rok 2023</t>
  </si>
  <si>
    <t>Schodek rozpočtu je kryt vlastními finančními prostředky z minulých let.</t>
  </si>
  <si>
    <t xml:space="preserve">Sejmuto dne: </t>
  </si>
  <si>
    <t>Schválený rozpočet obce Vidim na rok 2023 je zveřejněn na webu obce www.obec-vidim.cz  v sekci ÚŘAD_ROZPOČET OBCE_pro rok 2023_Rozpočty_Schválený rozpočet, v písemné podobě je k nahlédnutí v kanceláři OÚ Vidim.</t>
  </si>
  <si>
    <t>Schválený rozpočet na rok 2023</t>
  </si>
  <si>
    <t>Skutečnost k 31.10. 2022</t>
  </si>
  <si>
    <t>Zastupitelstvo obce Vidim schválilo dne 14.12.2022 schodkový rozpočet obce Vidim na rok 2023 s celkovými příjmy 3 723 900,- Kč, celkovými výdaji 5 465 000,- Kč a financováním 1 741 100,- Kč.</t>
  </si>
  <si>
    <t>Vyvěšeno dne: 9. 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</si>
</sst>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39" fontId="2" fillId="0" borderId="0" xfId="0" applyNumberFormat="1" applyFont="1"/>
    <xf numFmtId="164" fontId="1" fillId="0" borderId="1" xfId="0" applyNumberFormat="1" applyFont="1" applyBorder="1"/>
    <xf numFmtId="0" fontId="1" fillId="0" borderId="1" xfId="0" applyFont="1" applyBorder="1"/>
    <xf numFmtId="39" fontId="1" fillId="0" borderId="1" xfId="0" applyNumberFormat="1" applyFont="1" applyBorder="1"/>
    <xf numFmtId="165" fontId="1" fillId="0" borderId="0" xfId="0" applyNumberFormat="1" applyFo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164" fontId="6" fillId="0" borderId="1" xfId="0" applyNumberFormat="1" applyFont="1" applyBorder="1"/>
    <xf numFmtId="0" fontId="6" fillId="0" borderId="1" xfId="0" applyFont="1" applyBorder="1"/>
    <xf numFmtId="39" fontId="6" fillId="0" borderId="1" xfId="0" applyNumberFormat="1" applyFont="1" applyBorder="1"/>
    <xf numFmtId="164" fontId="6" fillId="0" borderId="2" xfId="0" applyNumberFormat="1" applyFont="1" applyBorder="1"/>
    <xf numFmtId="0" fontId="6" fillId="0" borderId="2" xfId="0" applyFont="1" applyBorder="1"/>
    <xf numFmtId="39" fontId="6" fillId="0" borderId="2" xfId="0" applyNumberFormat="1" applyFont="1" applyBorder="1"/>
    <xf numFmtId="164" fontId="6" fillId="0" borderId="3" xfId="0" applyNumberFormat="1" applyFont="1" applyBorder="1"/>
    <xf numFmtId="0" fontId="6" fillId="0" borderId="3" xfId="0" applyFont="1" applyBorder="1"/>
    <xf numFmtId="39" fontId="6" fillId="0" borderId="3" xfId="0" applyNumberFormat="1" applyFont="1" applyBorder="1"/>
    <xf numFmtId="0" fontId="6" fillId="0" borderId="0" xfId="0" applyFont="1"/>
    <xf numFmtId="0" fontId="7" fillId="0" borderId="0" xfId="0" applyFont="1"/>
    <xf numFmtId="39" fontId="7" fillId="0" borderId="0" xfId="0" applyNumberFormat="1" applyFont="1"/>
    <xf numFmtId="0" fontId="10" fillId="0" borderId="0" xfId="0" applyFont="1"/>
    <xf numFmtId="0" fontId="11" fillId="0" borderId="0" xfId="0" applyFont="1"/>
    <xf numFmtId="0" fontId="8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workbookViewId="0">
      <pane ySplit="2" topLeftCell="A3" activePane="bottomLeft" state="frozen"/>
      <selection pane="bottomLeft" activeCell="A32" sqref="A32:C32"/>
    </sheetView>
  </sheetViews>
  <sheetFormatPr defaultColWidth="9.140625" defaultRowHeight="12.75" x14ac:dyDescent="0.2"/>
  <cols>
    <col min="1" max="1" width="7" style="1" customWidth="1"/>
    <col min="2" max="2" width="8" style="1" customWidth="1"/>
    <col min="3" max="3" width="113.28515625" style="1" customWidth="1"/>
    <col min="4" max="7" width="16.7109375" style="1" customWidth="1"/>
    <col min="8" max="16384" width="9.140625" style="1"/>
  </cols>
  <sheetData>
    <row r="1" spans="1:7" ht="20.100000000000001" customHeight="1" x14ac:dyDescent="0.35">
      <c r="A1" s="25" t="s">
        <v>53</v>
      </c>
      <c r="B1" s="25"/>
      <c r="C1" s="25"/>
    </row>
    <row r="2" spans="1:7" ht="25.5" x14ac:dyDescent="0.2">
      <c r="A2" s="8" t="s">
        <v>35</v>
      </c>
      <c r="B2" s="9" t="s">
        <v>36</v>
      </c>
      <c r="C2" s="8" t="s">
        <v>0</v>
      </c>
      <c r="D2" s="9" t="s">
        <v>33</v>
      </c>
      <c r="E2" s="9" t="s">
        <v>34</v>
      </c>
      <c r="F2" s="9" t="s">
        <v>60</v>
      </c>
      <c r="G2" s="9" t="s">
        <v>59</v>
      </c>
    </row>
    <row r="3" spans="1:7" ht="15.75" x14ac:dyDescent="0.25">
      <c r="A3" s="11">
        <v>1111</v>
      </c>
      <c r="B3" s="11">
        <v>0</v>
      </c>
      <c r="C3" s="12" t="s">
        <v>37</v>
      </c>
      <c r="D3" s="13">
        <v>370000</v>
      </c>
      <c r="E3" s="13">
        <v>400000</v>
      </c>
      <c r="F3" s="13">
        <v>329581.34999999998</v>
      </c>
      <c r="G3" s="13">
        <v>435000</v>
      </c>
    </row>
    <row r="4" spans="1:7" ht="15.75" x14ac:dyDescent="0.25">
      <c r="A4" s="11">
        <v>1112</v>
      </c>
      <c r="B4" s="11">
        <v>0</v>
      </c>
      <c r="C4" s="12" t="s">
        <v>38</v>
      </c>
      <c r="D4" s="13">
        <v>20000</v>
      </c>
      <c r="E4" s="13">
        <v>30000</v>
      </c>
      <c r="F4" s="13">
        <v>26569.06</v>
      </c>
      <c r="G4" s="13">
        <v>55000</v>
      </c>
    </row>
    <row r="5" spans="1:7" ht="15.75" x14ac:dyDescent="0.25">
      <c r="A5" s="11">
        <v>1113</v>
      </c>
      <c r="B5" s="11">
        <v>0</v>
      </c>
      <c r="C5" s="12" t="s">
        <v>39</v>
      </c>
      <c r="D5" s="13">
        <v>60000</v>
      </c>
      <c r="E5" s="13">
        <v>80000</v>
      </c>
      <c r="F5" s="13">
        <v>65525.4</v>
      </c>
      <c r="G5" s="13">
        <v>90000</v>
      </c>
    </row>
    <row r="6" spans="1:7" ht="15.75" x14ac:dyDescent="0.25">
      <c r="A6" s="11">
        <v>1121</v>
      </c>
      <c r="B6" s="11">
        <v>0</v>
      </c>
      <c r="C6" s="12" t="s">
        <v>40</v>
      </c>
      <c r="D6" s="13">
        <v>450000</v>
      </c>
      <c r="E6" s="13">
        <v>550000</v>
      </c>
      <c r="F6" s="13">
        <v>500911.01</v>
      </c>
      <c r="G6" s="13">
        <v>640000</v>
      </c>
    </row>
    <row r="7" spans="1:7" ht="15.75" x14ac:dyDescent="0.25">
      <c r="A7" s="11">
        <v>1122</v>
      </c>
      <c r="B7" s="11">
        <v>0</v>
      </c>
      <c r="C7" s="12" t="s">
        <v>41</v>
      </c>
      <c r="D7" s="13">
        <v>0</v>
      </c>
      <c r="E7" s="13">
        <v>30020</v>
      </c>
      <c r="F7" s="13">
        <v>30020</v>
      </c>
      <c r="G7" s="13">
        <v>0</v>
      </c>
    </row>
    <row r="8" spans="1:7" ht="15.75" x14ac:dyDescent="0.25">
      <c r="A8" s="11">
        <v>1211</v>
      </c>
      <c r="B8" s="11">
        <v>0</v>
      </c>
      <c r="C8" s="12" t="s">
        <v>42</v>
      </c>
      <c r="D8" s="13">
        <v>1250000</v>
      </c>
      <c r="E8" s="13">
        <v>1400000</v>
      </c>
      <c r="F8" s="13">
        <v>1115165.6399999999</v>
      </c>
      <c r="G8" s="13">
        <v>1550000</v>
      </c>
    </row>
    <row r="9" spans="1:7" ht="15.75" x14ac:dyDescent="0.25">
      <c r="A9" s="14">
        <v>1341</v>
      </c>
      <c r="B9" s="14">
        <v>0</v>
      </c>
      <c r="C9" s="15" t="s">
        <v>43</v>
      </c>
      <c r="D9" s="16">
        <v>4000</v>
      </c>
      <c r="E9" s="16">
        <v>4000</v>
      </c>
      <c r="F9" s="16">
        <v>3700</v>
      </c>
      <c r="G9" s="16">
        <v>4000</v>
      </c>
    </row>
    <row r="10" spans="1:7" ht="15.75" x14ac:dyDescent="0.25">
      <c r="A10" s="11">
        <v>1345</v>
      </c>
      <c r="B10" s="11">
        <v>0</v>
      </c>
      <c r="C10" s="12" t="s">
        <v>44</v>
      </c>
      <c r="D10" s="13">
        <v>155000</v>
      </c>
      <c r="E10" s="13">
        <v>155000</v>
      </c>
      <c r="F10" s="13">
        <v>150975</v>
      </c>
      <c r="G10" s="13">
        <v>148500</v>
      </c>
    </row>
    <row r="11" spans="1:7" ht="15.75" x14ac:dyDescent="0.25">
      <c r="A11" s="17">
        <v>1361</v>
      </c>
      <c r="B11" s="17">
        <v>0</v>
      </c>
      <c r="C11" s="18" t="s">
        <v>45</v>
      </c>
      <c r="D11" s="19">
        <v>5000</v>
      </c>
      <c r="E11" s="19">
        <v>5000</v>
      </c>
      <c r="F11" s="19">
        <v>2600</v>
      </c>
      <c r="G11" s="19">
        <v>3000</v>
      </c>
    </row>
    <row r="12" spans="1:7" ht="15.75" x14ac:dyDescent="0.25">
      <c r="A12" s="11">
        <v>1381</v>
      </c>
      <c r="B12" s="11">
        <v>0</v>
      </c>
      <c r="C12" s="12" t="s">
        <v>46</v>
      </c>
      <c r="D12" s="13">
        <v>25000</v>
      </c>
      <c r="E12" s="13">
        <v>25000</v>
      </c>
      <c r="F12" s="13">
        <v>14839.77</v>
      </c>
      <c r="G12" s="13">
        <v>25000</v>
      </c>
    </row>
    <row r="13" spans="1:7" ht="15.75" x14ac:dyDescent="0.25">
      <c r="A13" s="11">
        <v>1511</v>
      </c>
      <c r="B13" s="11">
        <v>0</v>
      </c>
      <c r="C13" s="12" t="s">
        <v>47</v>
      </c>
      <c r="D13" s="13">
        <v>350000</v>
      </c>
      <c r="E13" s="13">
        <v>350000</v>
      </c>
      <c r="F13" s="13">
        <v>210540.05</v>
      </c>
      <c r="G13" s="13">
        <v>350000</v>
      </c>
    </row>
    <row r="14" spans="1:7" ht="15.75" x14ac:dyDescent="0.25">
      <c r="A14" s="11">
        <v>4111</v>
      </c>
      <c r="B14" s="11">
        <v>0</v>
      </c>
      <c r="C14" s="12" t="s">
        <v>48</v>
      </c>
      <c r="D14" s="13">
        <v>0</v>
      </c>
      <c r="E14" s="13">
        <v>30000</v>
      </c>
      <c r="F14" s="13">
        <v>40948.959999999999</v>
      </c>
      <c r="G14" s="13">
        <v>0</v>
      </c>
    </row>
    <row r="15" spans="1:7" ht="15.75" x14ac:dyDescent="0.25">
      <c r="A15" s="11">
        <v>4112</v>
      </c>
      <c r="B15" s="11">
        <v>0</v>
      </c>
      <c r="C15" s="12" t="s">
        <v>49</v>
      </c>
      <c r="D15" s="13">
        <v>87100</v>
      </c>
      <c r="E15" s="13">
        <v>86900</v>
      </c>
      <c r="F15" s="13">
        <v>72420</v>
      </c>
      <c r="G15" s="13">
        <v>86900</v>
      </c>
    </row>
    <row r="16" spans="1:7" ht="15.75" x14ac:dyDescent="0.25">
      <c r="A16" s="11">
        <v>4116</v>
      </c>
      <c r="B16" s="11">
        <v>0</v>
      </c>
      <c r="C16" s="12" t="s">
        <v>50</v>
      </c>
      <c r="D16" s="13">
        <v>0</v>
      </c>
      <c r="E16" s="13">
        <v>530000</v>
      </c>
      <c r="F16" s="13">
        <v>530000</v>
      </c>
      <c r="G16" s="13">
        <v>0</v>
      </c>
    </row>
    <row r="17" spans="1:7" ht="15.75" x14ac:dyDescent="0.25">
      <c r="A17" s="12"/>
      <c r="B17" s="11">
        <v>1032</v>
      </c>
      <c r="C17" s="12" t="s">
        <v>1</v>
      </c>
      <c r="D17" s="13">
        <v>5000</v>
      </c>
      <c r="E17" s="13">
        <v>5000</v>
      </c>
      <c r="F17" s="13">
        <v>0</v>
      </c>
      <c r="G17" s="13">
        <v>5000</v>
      </c>
    </row>
    <row r="18" spans="1:7" ht="15.75" x14ac:dyDescent="0.25">
      <c r="A18" s="12"/>
      <c r="B18" s="11">
        <v>3612</v>
      </c>
      <c r="C18" s="12" t="s">
        <v>2</v>
      </c>
      <c r="D18" s="13">
        <v>125000</v>
      </c>
      <c r="E18" s="13">
        <v>144900</v>
      </c>
      <c r="F18" s="13">
        <v>113223</v>
      </c>
      <c r="G18" s="13">
        <v>172000</v>
      </c>
    </row>
    <row r="19" spans="1:7" ht="15.75" x14ac:dyDescent="0.25">
      <c r="A19" s="12"/>
      <c r="B19" s="11">
        <v>3613</v>
      </c>
      <c r="C19" s="12" t="s">
        <v>3</v>
      </c>
      <c r="D19" s="13">
        <v>6000</v>
      </c>
      <c r="E19" s="13">
        <v>6000</v>
      </c>
      <c r="F19" s="13">
        <v>5000</v>
      </c>
      <c r="G19" s="13">
        <v>6000</v>
      </c>
    </row>
    <row r="20" spans="1:7" ht="15.75" x14ac:dyDescent="0.25">
      <c r="A20" s="12"/>
      <c r="B20" s="11">
        <v>3631</v>
      </c>
      <c r="C20" s="12" t="s">
        <v>4</v>
      </c>
      <c r="D20" s="13">
        <v>2000</v>
      </c>
      <c r="E20" s="13">
        <v>5500</v>
      </c>
      <c r="F20" s="13">
        <v>5464.82</v>
      </c>
      <c r="G20" s="13">
        <v>5500</v>
      </c>
    </row>
    <row r="21" spans="1:7" ht="15.75" x14ac:dyDescent="0.25">
      <c r="A21" s="12"/>
      <c r="B21" s="11">
        <v>3632</v>
      </c>
      <c r="C21" s="12" t="s">
        <v>5</v>
      </c>
      <c r="D21" s="13">
        <v>50000</v>
      </c>
      <c r="E21" s="13">
        <v>50200</v>
      </c>
      <c r="F21" s="13">
        <v>12557</v>
      </c>
      <c r="G21" s="13">
        <v>50000</v>
      </c>
    </row>
    <row r="22" spans="1:7" ht="15.75" x14ac:dyDescent="0.25">
      <c r="A22" s="12"/>
      <c r="B22" s="11">
        <v>3639</v>
      </c>
      <c r="C22" s="12" t="s">
        <v>6</v>
      </c>
      <c r="D22" s="13">
        <v>57000</v>
      </c>
      <c r="E22" s="13">
        <v>72000</v>
      </c>
      <c r="F22" s="13">
        <v>23354</v>
      </c>
      <c r="G22" s="13">
        <v>50000</v>
      </c>
    </row>
    <row r="23" spans="1:7" ht="15.75" x14ac:dyDescent="0.25">
      <c r="A23" s="12"/>
      <c r="B23" s="11">
        <v>3725</v>
      </c>
      <c r="C23" s="12" t="s">
        <v>7</v>
      </c>
      <c r="D23" s="13">
        <v>30000</v>
      </c>
      <c r="E23" s="13">
        <v>30000</v>
      </c>
      <c r="F23" s="13">
        <v>22277</v>
      </c>
      <c r="G23" s="13">
        <v>40000</v>
      </c>
    </row>
    <row r="24" spans="1:7" ht="15.75" x14ac:dyDescent="0.25">
      <c r="A24" s="12"/>
      <c r="B24" s="11">
        <v>6171</v>
      </c>
      <c r="C24" s="12" t="s">
        <v>8</v>
      </c>
      <c r="D24" s="13">
        <v>7000</v>
      </c>
      <c r="E24" s="13">
        <v>7000</v>
      </c>
      <c r="F24" s="13">
        <v>3355</v>
      </c>
      <c r="G24" s="13">
        <v>7000</v>
      </c>
    </row>
    <row r="25" spans="1:7" ht="15.75" x14ac:dyDescent="0.25">
      <c r="A25" s="12"/>
      <c r="B25" s="11">
        <v>6310</v>
      </c>
      <c r="C25" s="12" t="s">
        <v>9</v>
      </c>
      <c r="D25" s="13">
        <v>1000</v>
      </c>
      <c r="E25" s="13">
        <v>1000</v>
      </c>
      <c r="F25" s="13">
        <v>404.07</v>
      </c>
      <c r="G25" s="13">
        <v>1000</v>
      </c>
    </row>
    <row r="26" spans="1:7" ht="15.75" x14ac:dyDescent="0.25">
      <c r="A26" s="20"/>
      <c r="B26" s="20"/>
      <c r="C26" s="21" t="s">
        <v>10</v>
      </c>
      <c r="D26" s="22">
        <f>SUM(D3:D25)</f>
        <v>3059100</v>
      </c>
      <c r="E26" s="22">
        <f>SUM(E3:E25)</f>
        <v>3997520</v>
      </c>
      <c r="F26" s="22">
        <f>SUM(F3:F25)</f>
        <v>3279431.1299999994</v>
      </c>
      <c r="G26" s="22">
        <f>SUM(G3:G25)</f>
        <v>3723900</v>
      </c>
    </row>
    <row r="27" spans="1:7" ht="15.75" x14ac:dyDescent="0.25">
      <c r="A27" s="20"/>
      <c r="B27" s="20"/>
      <c r="C27" s="20"/>
      <c r="D27" s="20"/>
      <c r="E27" s="20"/>
      <c r="F27" s="20"/>
      <c r="G27" s="20"/>
    </row>
    <row r="28" spans="1:7" ht="14.25" x14ac:dyDescent="0.25">
      <c r="A28" s="26" t="s">
        <v>61</v>
      </c>
      <c r="B28" s="26"/>
      <c r="C28" s="26"/>
      <c r="D28" s="26"/>
      <c r="E28" s="26"/>
      <c r="F28" s="26"/>
      <c r="G28" s="26"/>
    </row>
    <row r="29" spans="1:7" ht="14.25" x14ac:dyDescent="0.25">
      <c r="A29" s="26" t="s">
        <v>56</v>
      </c>
      <c r="B29" s="26"/>
      <c r="C29" s="26"/>
      <c r="D29" s="26"/>
      <c r="E29" s="26"/>
      <c r="F29" s="26"/>
      <c r="G29" s="26"/>
    </row>
    <row r="30" spans="1:7" ht="14.25" x14ac:dyDescent="0.25">
      <c r="A30" s="26" t="s">
        <v>58</v>
      </c>
      <c r="B30" s="26"/>
      <c r="C30" s="26"/>
      <c r="D30" s="26"/>
      <c r="E30" s="26"/>
      <c r="F30" s="26"/>
      <c r="G30" s="26"/>
    </row>
    <row r="31" spans="1:7" ht="14.25" x14ac:dyDescent="0.25">
      <c r="A31" s="26" t="s">
        <v>62</v>
      </c>
      <c r="B31" s="26"/>
      <c r="C31" s="26"/>
      <c r="D31" s="23"/>
      <c r="E31" s="23"/>
      <c r="F31" s="23"/>
      <c r="G31" s="24"/>
    </row>
    <row r="32" spans="1:7" ht="14.25" x14ac:dyDescent="0.25">
      <c r="A32" s="26" t="s">
        <v>57</v>
      </c>
      <c r="B32" s="26"/>
      <c r="C32" s="26"/>
      <c r="D32" s="23"/>
      <c r="E32" s="23"/>
      <c r="F32" s="23"/>
      <c r="G32" s="24"/>
    </row>
  </sheetData>
  <mergeCells count="6">
    <mergeCell ref="A1:C1"/>
    <mergeCell ref="A31:C31"/>
    <mergeCell ref="A32:C32"/>
    <mergeCell ref="A28:G28"/>
    <mergeCell ref="A29:G29"/>
    <mergeCell ref="A30:G30"/>
  </mergeCells>
  <pageMargins left="0.19685039370078741" right="0.19685039370078741" top="0.39370078740157483" bottom="0.59055118110236227" header="0.39370078740157483" footer="0.19685039370078741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workbookViewId="0">
      <pane ySplit="2" topLeftCell="A10" activePane="bottomLeft" state="frozen"/>
      <selection pane="bottomLeft" activeCell="C43" sqref="C43"/>
    </sheetView>
  </sheetViews>
  <sheetFormatPr defaultColWidth="9.140625" defaultRowHeight="12.75" x14ac:dyDescent="0.2"/>
  <cols>
    <col min="1" max="1" width="7.7109375" style="1" customWidth="1"/>
    <col min="2" max="2" width="76.7109375" style="1" customWidth="1"/>
    <col min="3" max="4" width="16.7109375" style="1" customWidth="1"/>
    <col min="5" max="5" width="17.85546875" style="1" customWidth="1"/>
    <col min="6" max="6" width="16.7109375" style="1" customWidth="1"/>
    <col min="7" max="7" width="25.85546875" style="1" customWidth="1"/>
    <col min="8" max="16384" width="9.140625" style="1"/>
  </cols>
  <sheetData>
    <row r="1" spans="1:6" ht="20.100000000000001" customHeight="1" x14ac:dyDescent="0.35">
      <c r="A1" s="25" t="s">
        <v>54</v>
      </c>
      <c r="B1" s="25"/>
    </row>
    <row r="2" spans="1:6" ht="25.5" x14ac:dyDescent="0.2">
      <c r="A2" s="9" t="s">
        <v>36</v>
      </c>
      <c r="B2" s="8" t="s">
        <v>0</v>
      </c>
      <c r="C2" s="9" t="s">
        <v>33</v>
      </c>
      <c r="D2" s="9" t="s">
        <v>34</v>
      </c>
      <c r="E2" s="9" t="s">
        <v>60</v>
      </c>
      <c r="F2" s="9" t="s">
        <v>59</v>
      </c>
    </row>
    <row r="3" spans="1:6" x14ac:dyDescent="0.2">
      <c r="A3" s="4">
        <v>1032</v>
      </c>
      <c r="B3" s="5" t="s">
        <v>1</v>
      </c>
      <c r="C3" s="6">
        <v>15000</v>
      </c>
      <c r="D3" s="6">
        <v>15000</v>
      </c>
      <c r="E3" s="6">
        <v>0</v>
      </c>
      <c r="F3" s="6">
        <v>15000</v>
      </c>
    </row>
    <row r="4" spans="1:6" x14ac:dyDescent="0.2">
      <c r="A4" s="4">
        <v>2212</v>
      </c>
      <c r="B4" s="5" t="s">
        <v>11</v>
      </c>
      <c r="C4" s="6">
        <v>100000</v>
      </c>
      <c r="D4" s="6">
        <v>134000</v>
      </c>
      <c r="E4" s="6">
        <v>5614.4</v>
      </c>
      <c r="F4" s="6">
        <v>190000</v>
      </c>
    </row>
    <row r="5" spans="1:6" x14ac:dyDescent="0.2">
      <c r="A5" s="4">
        <v>3111</v>
      </c>
      <c r="B5" s="5" t="s">
        <v>12</v>
      </c>
      <c r="C5" s="6">
        <v>20000</v>
      </c>
      <c r="D5" s="6">
        <v>22500</v>
      </c>
      <c r="E5" s="6">
        <v>22414</v>
      </c>
      <c r="F5" s="6">
        <v>30000</v>
      </c>
    </row>
    <row r="6" spans="1:6" x14ac:dyDescent="0.2">
      <c r="A6" s="4">
        <v>3113</v>
      </c>
      <c r="B6" s="5" t="s">
        <v>13</v>
      </c>
      <c r="C6" s="6">
        <v>70000</v>
      </c>
      <c r="D6" s="6">
        <v>45000</v>
      </c>
      <c r="E6" s="6">
        <v>43824</v>
      </c>
      <c r="F6" s="6">
        <v>50000</v>
      </c>
    </row>
    <row r="7" spans="1:6" x14ac:dyDescent="0.2">
      <c r="A7" s="4">
        <v>3314</v>
      </c>
      <c r="B7" s="5" t="s">
        <v>14</v>
      </c>
      <c r="C7" s="6">
        <v>8000</v>
      </c>
      <c r="D7" s="6">
        <v>8000</v>
      </c>
      <c r="E7" s="6">
        <v>8000</v>
      </c>
      <c r="F7" s="6">
        <v>10000</v>
      </c>
    </row>
    <row r="8" spans="1:6" x14ac:dyDescent="0.2">
      <c r="A8" s="4">
        <v>3322</v>
      </c>
      <c r="B8" s="5" t="s">
        <v>15</v>
      </c>
      <c r="C8" s="6">
        <v>500000</v>
      </c>
      <c r="D8" s="6">
        <v>870000</v>
      </c>
      <c r="E8" s="6">
        <v>41069</v>
      </c>
      <c r="F8" s="6">
        <v>1150000</v>
      </c>
    </row>
    <row r="9" spans="1:6" x14ac:dyDescent="0.2">
      <c r="A9" s="4">
        <v>3326</v>
      </c>
      <c r="B9" s="5" t="s">
        <v>16</v>
      </c>
      <c r="C9" s="6">
        <v>10000</v>
      </c>
      <c r="D9" s="6">
        <v>65000</v>
      </c>
      <c r="E9" s="6">
        <v>29524</v>
      </c>
      <c r="F9" s="6">
        <v>10000</v>
      </c>
    </row>
    <row r="10" spans="1:6" x14ac:dyDescent="0.2">
      <c r="A10" s="4">
        <v>3341</v>
      </c>
      <c r="B10" s="5" t="s">
        <v>17</v>
      </c>
      <c r="C10" s="6">
        <v>5000</v>
      </c>
      <c r="D10" s="6">
        <v>5000</v>
      </c>
      <c r="E10" s="6">
        <v>0</v>
      </c>
      <c r="F10" s="6">
        <v>3000</v>
      </c>
    </row>
    <row r="11" spans="1:6" x14ac:dyDescent="0.2">
      <c r="A11" s="4">
        <v>3399</v>
      </c>
      <c r="B11" s="5" t="s">
        <v>18</v>
      </c>
      <c r="C11" s="6">
        <v>22000</v>
      </c>
      <c r="D11" s="6">
        <v>22000</v>
      </c>
      <c r="E11" s="6">
        <v>6286</v>
      </c>
      <c r="F11" s="6">
        <v>22000</v>
      </c>
    </row>
    <row r="12" spans="1:6" x14ac:dyDescent="0.2">
      <c r="A12" s="4">
        <v>3421</v>
      </c>
      <c r="B12" s="5" t="s">
        <v>19</v>
      </c>
      <c r="C12" s="6">
        <v>22000</v>
      </c>
      <c r="D12" s="6">
        <v>22000</v>
      </c>
      <c r="E12" s="6">
        <v>15590.71</v>
      </c>
      <c r="F12" s="6">
        <v>22000</v>
      </c>
    </row>
    <row r="13" spans="1:6" x14ac:dyDescent="0.2">
      <c r="A13" s="4">
        <v>3599</v>
      </c>
      <c r="B13" s="5" t="s">
        <v>20</v>
      </c>
      <c r="C13" s="6">
        <v>5000</v>
      </c>
      <c r="D13" s="6">
        <v>5000</v>
      </c>
      <c r="E13" s="6">
        <v>5000</v>
      </c>
      <c r="F13" s="6">
        <v>5000</v>
      </c>
    </row>
    <row r="14" spans="1:6" x14ac:dyDescent="0.2">
      <c r="A14" s="4">
        <v>3612</v>
      </c>
      <c r="B14" s="5" t="s">
        <v>2</v>
      </c>
      <c r="C14" s="6">
        <v>316000</v>
      </c>
      <c r="D14" s="6">
        <v>396000</v>
      </c>
      <c r="E14" s="6">
        <v>292995.68</v>
      </c>
      <c r="F14" s="6">
        <v>250000</v>
      </c>
    </row>
    <row r="15" spans="1:6" x14ac:dyDescent="0.2">
      <c r="A15" s="4">
        <v>3613</v>
      </c>
      <c r="B15" s="5" t="s">
        <v>3</v>
      </c>
      <c r="C15" s="6">
        <v>15000</v>
      </c>
      <c r="D15" s="6">
        <v>15000</v>
      </c>
      <c r="E15" s="6">
        <v>0</v>
      </c>
      <c r="F15" s="6">
        <v>15000</v>
      </c>
    </row>
    <row r="16" spans="1:6" x14ac:dyDescent="0.2">
      <c r="A16" s="4">
        <v>3631</v>
      </c>
      <c r="B16" s="5" t="s">
        <v>4</v>
      </c>
      <c r="C16" s="6">
        <v>85000</v>
      </c>
      <c r="D16" s="6">
        <v>115000</v>
      </c>
      <c r="E16" s="6">
        <v>75931.64</v>
      </c>
      <c r="F16" s="6">
        <v>300000</v>
      </c>
    </row>
    <row r="17" spans="1:6" x14ac:dyDescent="0.2">
      <c r="A17" s="4">
        <v>3632</v>
      </c>
      <c r="B17" s="5" t="s">
        <v>5</v>
      </c>
      <c r="C17" s="6">
        <v>460000</v>
      </c>
      <c r="D17" s="6">
        <v>60000</v>
      </c>
      <c r="E17" s="6">
        <v>15280</v>
      </c>
      <c r="F17" s="6">
        <v>460000</v>
      </c>
    </row>
    <row r="18" spans="1:6" x14ac:dyDescent="0.2">
      <c r="A18" s="4">
        <v>3635</v>
      </c>
      <c r="B18" s="5" t="s">
        <v>21</v>
      </c>
      <c r="C18" s="6">
        <v>70000</v>
      </c>
      <c r="D18" s="6">
        <v>70000</v>
      </c>
      <c r="E18" s="6">
        <v>0</v>
      </c>
      <c r="F18" s="6">
        <v>170000</v>
      </c>
    </row>
    <row r="19" spans="1:6" x14ac:dyDescent="0.2">
      <c r="A19" s="4">
        <v>3639</v>
      </c>
      <c r="B19" s="5" t="s">
        <v>6</v>
      </c>
      <c r="C19" s="6">
        <v>6000</v>
      </c>
      <c r="D19" s="6">
        <v>6000</v>
      </c>
      <c r="E19" s="6">
        <v>0</v>
      </c>
      <c r="F19" s="6">
        <v>6000</v>
      </c>
    </row>
    <row r="20" spans="1:6" x14ac:dyDescent="0.2">
      <c r="A20" s="4">
        <v>3721</v>
      </c>
      <c r="B20" s="5" t="s">
        <v>22</v>
      </c>
      <c r="C20" s="6">
        <v>40000</v>
      </c>
      <c r="D20" s="6">
        <v>40000</v>
      </c>
      <c r="E20" s="6">
        <v>16295.62</v>
      </c>
      <c r="F20" s="6">
        <v>40000</v>
      </c>
    </row>
    <row r="21" spans="1:6" x14ac:dyDescent="0.2">
      <c r="A21" s="4">
        <v>3722</v>
      </c>
      <c r="B21" s="5" t="s">
        <v>23</v>
      </c>
      <c r="C21" s="6">
        <v>270000</v>
      </c>
      <c r="D21" s="6">
        <v>270000</v>
      </c>
      <c r="E21" s="6">
        <v>202603.48</v>
      </c>
      <c r="F21" s="6">
        <v>325000</v>
      </c>
    </row>
    <row r="22" spans="1:6" x14ac:dyDescent="0.2">
      <c r="A22" s="4">
        <v>3725</v>
      </c>
      <c r="B22" s="5" t="s">
        <v>7</v>
      </c>
      <c r="C22" s="6">
        <v>60000</v>
      </c>
      <c r="D22" s="6">
        <v>70000</v>
      </c>
      <c r="E22" s="6">
        <v>52343.06</v>
      </c>
      <c r="F22" s="6">
        <v>85000</v>
      </c>
    </row>
    <row r="23" spans="1:6" x14ac:dyDescent="0.2">
      <c r="A23" s="4">
        <v>3726</v>
      </c>
      <c r="B23" s="5" t="s">
        <v>24</v>
      </c>
      <c r="C23" s="6">
        <v>45000</v>
      </c>
      <c r="D23" s="6">
        <v>45000</v>
      </c>
      <c r="E23" s="6">
        <v>26632.1</v>
      </c>
      <c r="F23" s="6">
        <v>45000</v>
      </c>
    </row>
    <row r="24" spans="1:6" x14ac:dyDescent="0.2">
      <c r="A24" s="4">
        <v>3745</v>
      </c>
      <c r="B24" s="5" t="s">
        <v>25</v>
      </c>
      <c r="C24" s="6">
        <v>560000</v>
      </c>
      <c r="D24" s="6">
        <v>560000</v>
      </c>
      <c r="E24" s="6">
        <v>403060</v>
      </c>
      <c r="F24" s="6">
        <v>605000</v>
      </c>
    </row>
    <row r="25" spans="1:6" x14ac:dyDescent="0.2">
      <c r="A25" s="4">
        <v>5213</v>
      </c>
      <c r="B25" s="5" t="s">
        <v>26</v>
      </c>
      <c r="C25" s="6">
        <v>20000</v>
      </c>
      <c r="D25" s="6">
        <v>20000</v>
      </c>
      <c r="E25" s="6">
        <v>0</v>
      </c>
      <c r="F25" s="6">
        <v>10000</v>
      </c>
    </row>
    <row r="26" spans="1:6" x14ac:dyDescent="0.2">
      <c r="A26" s="4">
        <v>5512</v>
      </c>
      <c r="B26" s="5" t="s">
        <v>27</v>
      </c>
      <c r="C26" s="6">
        <v>15000</v>
      </c>
      <c r="D26" s="6">
        <v>15000</v>
      </c>
      <c r="E26" s="6">
        <v>15000</v>
      </c>
      <c r="F26" s="6">
        <v>15000</v>
      </c>
    </row>
    <row r="27" spans="1:6" x14ac:dyDescent="0.2">
      <c r="A27" s="4">
        <v>5519</v>
      </c>
      <c r="B27" s="5" t="s">
        <v>28</v>
      </c>
      <c r="C27" s="6">
        <v>10000</v>
      </c>
      <c r="D27" s="6">
        <v>10000</v>
      </c>
      <c r="E27" s="6">
        <v>3485</v>
      </c>
      <c r="F27" s="6">
        <v>10000</v>
      </c>
    </row>
    <row r="28" spans="1:6" x14ac:dyDescent="0.2">
      <c r="A28" s="4">
        <v>6112</v>
      </c>
      <c r="B28" s="5" t="s">
        <v>29</v>
      </c>
      <c r="C28" s="6">
        <v>350000</v>
      </c>
      <c r="D28" s="6">
        <v>350000</v>
      </c>
      <c r="E28" s="6">
        <v>265907</v>
      </c>
      <c r="F28" s="6">
        <v>375000</v>
      </c>
    </row>
    <row r="29" spans="1:6" x14ac:dyDescent="0.2">
      <c r="A29" s="4">
        <v>6115</v>
      </c>
      <c r="B29" s="5" t="s">
        <v>30</v>
      </c>
      <c r="C29" s="6">
        <v>0</v>
      </c>
      <c r="D29" s="6">
        <v>20012</v>
      </c>
      <c r="E29" s="6">
        <v>20012</v>
      </c>
      <c r="F29" s="6">
        <v>0</v>
      </c>
    </row>
    <row r="30" spans="1:6" x14ac:dyDescent="0.2">
      <c r="A30" s="4">
        <v>6118</v>
      </c>
      <c r="B30" s="5" t="s">
        <v>51</v>
      </c>
      <c r="C30" s="6">
        <v>0</v>
      </c>
      <c r="D30" s="6">
        <v>2000</v>
      </c>
      <c r="E30" s="6">
        <v>0</v>
      </c>
      <c r="F30" s="6">
        <v>0</v>
      </c>
    </row>
    <row r="31" spans="1:6" x14ac:dyDescent="0.2">
      <c r="A31" s="4">
        <v>6171</v>
      </c>
      <c r="B31" s="5" t="s">
        <v>8</v>
      </c>
      <c r="C31" s="6">
        <v>1022000</v>
      </c>
      <c r="D31" s="6">
        <v>1102848.96</v>
      </c>
      <c r="E31" s="6">
        <v>856642.43</v>
      </c>
      <c r="F31" s="6">
        <v>1200000</v>
      </c>
    </row>
    <row r="32" spans="1:6" x14ac:dyDescent="0.2">
      <c r="A32" s="4">
        <v>6310</v>
      </c>
      <c r="B32" s="5" t="s">
        <v>9</v>
      </c>
      <c r="C32" s="6">
        <v>12000</v>
      </c>
      <c r="D32" s="6">
        <v>12000</v>
      </c>
      <c r="E32" s="6">
        <v>6315.2</v>
      </c>
      <c r="F32" s="6">
        <v>12000</v>
      </c>
    </row>
    <row r="33" spans="1:7" x14ac:dyDescent="0.2">
      <c r="A33" s="4">
        <v>6320</v>
      </c>
      <c r="B33" s="5" t="s">
        <v>31</v>
      </c>
      <c r="C33" s="6">
        <v>35000</v>
      </c>
      <c r="D33" s="6">
        <v>35000</v>
      </c>
      <c r="E33" s="6">
        <v>28432</v>
      </c>
      <c r="F33" s="6">
        <v>35000</v>
      </c>
    </row>
    <row r="34" spans="1:7" x14ac:dyDescent="0.2">
      <c r="A34" s="4">
        <v>6399</v>
      </c>
      <c r="B34" s="5" t="s">
        <v>32</v>
      </c>
      <c r="C34" s="6">
        <v>0</v>
      </c>
      <c r="D34" s="6">
        <v>30020</v>
      </c>
      <c r="E34" s="6">
        <v>30020</v>
      </c>
      <c r="F34" s="6">
        <v>0</v>
      </c>
    </row>
    <row r="35" spans="1:7" x14ac:dyDescent="0.2">
      <c r="B35" s="2" t="s">
        <v>10</v>
      </c>
      <c r="C35" s="3">
        <f>SUM(C3:C34)</f>
        <v>4168000</v>
      </c>
      <c r="D35" s="3">
        <f>SUM(D3:D34)</f>
        <v>4457380.96</v>
      </c>
      <c r="E35" s="3">
        <f>SUM(E3:E34)</f>
        <v>2488277.3200000003</v>
      </c>
      <c r="F35" s="3">
        <f>SUM(F3:F34)</f>
        <v>5465000</v>
      </c>
    </row>
    <row r="36" spans="1:7" x14ac:dyDescent="0.2">
      <c r="A36" s="27" t="s">
        <v>61</v>
      </c>
      <c r="B36" s="27"/>
      <c r="C36" s="27"/>
      <c r="D36" s="27"/>
      <c r="E36" s="27"/>
      <c r="F36" s="27"/>
      <c r="G36" s="27"/>
    </row>
    <row r="37" spans="1:7" x14ac:dyDescent="0.2">
      <c r="A37" s="27" t="s">
        <v>56</v>
      </c>
      <c r="B37" s="27"/>
      <c r="C37" s="27"/>
      <c r="D37" s="27"/>
      <c r="E37" s="27"/>
      <c r="F37" s="27"/>
      <c r="G37" s="27"/>
    </row>
    <row r="38" spans="1:7" x14ac:dyDescent="0.2">
      <c r="A38" s="27" t="s">
        <v>58</v>
      </c>
      <c r="B38" s="27"/>
      <c r="C38" s="27"/>
      <c r="D38" s="27"/>
      <c r="E38" s="27"/>
      <c r="F38" s="27"/>
      <c r="G38" s="27"/>
    </row>
    <row r="39" spans="1:7" x14ac:dyDescent="0.2">
      <c r="A39" s="27" t="s">
        <v>62</v>
      </c>
      <c r="B39" s="27"/>
      <c r="C39" s="27"/>
      <c r="D39" s="10"/>
      <c r="E39" s="10"/>
      <c r="F39" s="10"/>
    </row>
    <row r="40" spans="1:7" x14ac:dyDescent="0.2">
      <c r="A40" s="27" t="s">
        <v>57</v>
      </c>
      <c r="B40" s="27"/>
      <c r="C40" s="27"/>
      <c r="D40" s="10"/>
      <c r="E40" s="10"/>
      <c r="F40" s="10"/>
    </row>
  </sheetData>
  <mergeCells count="6">
    <mergeCell ref="A39:C39"/>
    <mergeCell ref="A40:C40"/>
    <mergeCell ref="A1:B1"/>
    <mergeCell ref="A36:G36"/>
    <mergeCell ref="A37:G37"/>
    <mergeCell ref="A38:G38"/>
  </mergeCells>
  <pageMargins left="0.19685039370078741" right="0.19685039370078741" top="0.39370078740157483" bottom="0.59055118110236227" header="0.39370078740157483" footer="0.19685039370078741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"/>
  <sheetViews>
    <sheetView workbookViewId="0">
      <pane ySplit="2" topLeftCell="A3" activePane="bottomLeft" state="frozen"/>
      <selection pane="bottomLeft" activeCell="B24" sqref="B24"/>
    </sheetView>
  </sheetViews>
  <sheetFormatPr defaultColWidth="9.140625" defaultRowHeight="12.75" x14ac:dyDescent="0.2"/>
  <cols>
    <col min="1" max="1" width="7.5703125" style="1" customWidth="1"/>
    <col min="2" max="2" width="64" style="1" customWidth="1"/>
    <col min="3" max="4" width="16.7109375" style="1" customWidth="1"/>
    <col min="5" max="5" width="19" style="1" customWidth="1"/>
    <col min="6" max="6" width="16.7109375" style="1" customWidth="1"/>
    <col min="7" max="7" width="36.42578125" style="1" customWidth="1"/>
    <col min="8" max="16384" width="9.140625" style="1"/>
  </cols>
  <sheetData>
    <row r="1" spans="1:7" ht="20.100000000000001" customHeight="1" x14ac:dyDescent="0.35">
      <c r="A1" s="28" t="s">
        <v>55</v>
      </c>
      <c r="B1" s="28"/>
    </row>
    <row r="2" spans="1:7" ht="25.5" x14ac:dyDescent="0.2">
      <c r="A2" s="9" t="s">
        <v>36</v>
      </c>
      <c r="B2" s="8" t="s">
        <v>0</v>
      </c>
      <c r="C2" s="9" t="s">
        <v>33</v>
      </c>
      <c r="D2" s="9" t="s">
        <v>34</v>
      </c>
      <c r="E2" s="9" t="s">
        <v>60</v>
      </c>
      <c r="F2" s="9" t="s">
        <v>59</v>
      </c>
    </row>
    <row r="3" spans="1:7" x14ac:dyDescent="0.2">
      <c r="A3" s="4">
        <v>8115</v>
      </c>
      <c r="B3" s="5" t="s">
        <v>52</v>
      </c>
      <c r="C3" s="6">
        <f>Výdaje!C35-Příjmy!D26</f>
        <v>1108900</v>
      </c>
      <c r="D3" s="6">
        <f>Výdaje!D35-Příjmy!E26</f>
        <v>459860.95999999996</v>
      </c>
      <c r="E3" s="6">
        <f>Výdaje!E35-Příjmy!F26</f>
        <v>-791153.80999999912</v>
      </c>
      <c r="F3" s="6">
        <f>Výdaje!F35-Příjmy!G26</f>
        <v>1741100</v>
      </c>
    </row>
    <row r="4" spans="1:7" x14ac:dyDescent="0.2">
      <c r="B4" s="2" t="s">
        <v>10</v>
      </c>
      <c r="C4" s="3">
        <f>SUM(C3:C3)</f>
        <v>1108900</v>
      </c>
      <c r="D4" s="3">
        <f>SUM(D3:D3)</f>
        <v>459860.95999999996</v>
      </c>
      <c r="E4" s="3">
        <f>SUM(E3:E3)</f>
        <v>-791153.80999999912</v>
      </c>
      <c r="F4" s="3">
        <f>SUM(F3:F3)</f>
        <v>1741100</v>
      </c>
    </row>
    <row r="6" spans="1:7" x14ac:dyDescent="0.2">
      <c r="C6" s="7"/>
      <c r="D6" s="7"/>
      <c r="E6" s="7"/>
      <c r="F6" s="7"/>
    </row>
    <row r="7" spans="1:7" x14ac:dyDescent="0.2">
      <c r="A7" s="27" t="s">
        <v>61</v>
      </c>
      <c r="B7" s="27"/>
      <c r="C7" s="27"/>
      <c r="D7" s="27"/>
      <c r="E7" s="27"/>
      <c r="F7" s="27"/>
      <c r="G7" s="27"/>
    </row>
    <row r="8" spans="1:7" x14ac:dyDescent="0.2">
      <c r="A8" s="27" t="s">
        <v>56</v>
      </c>
      <c r="B8" s="27"/>
      <c r="C8" s="27"/>
      <c r="D8" s="27"/>
      <c r="E8" s="27"/>
      <c r="F8" s="27"/>
      <c r="G8" s="27"/>
    </row>
    <row r="9" spans="1:7" x14ac:dyDescent="0.2">
      <c r="A9" s="27" t="s">
        <v>58</v>
      </c>
      <c r="B9" s="27"/>
      <c r="C9" s="27"/>
      <c r="D9" s="27"/>
      <c r="E9" s="27"/>
      <c r="F9" s="27"/>
      <c r="G9" s="27"/>
    </row>
    <row r="10" spans="1:7" x14ac:dyDescent="0.2">
      <c r="A10" s="27" t="s">
        <v>62</v>
      </c>
      <c r="B10" s="27"/>
      <c r="C10" s="27"/>
      <c r="D10" s="10"/>
      <c r="E10" s="10"/>
      <c r="F10" s="10"/>
    </row>
    <row r="11" spans="1:7" x14ac:dyDescent="0.2">
      <c r="A11" s="27" t="s">
        <v>57</v>
      </c>
      <c r="B11" s="27"/>
      <c r="C11" s="27"/>
      <c r="D11" s="10"/>
      <c r="E11" s="10"/>
      <c r="F11" s="10"/>
    </row>
  </sheetData>
  <mergeCells count="6">
    <mergeCell ref="A11:C11"/>
    <mergeCell ref="A10:C10"/>
    <mergeCell ref="A1:B1"/>
    <mergeCell ref="A7:G7"/>
    <mergeCell ref="A8:G8"/>
    <mergeCell ref="A9:G9"/>
  </mergeCells>
  <pageMargins left="0.19685039370078741" right="0.19685039370078741" top="0.39370078740157483" bottom="0.59055118110236227" header="0.39370078740157483" footer="0.19685039370078741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Příjmy</vt:lpstr>
      <vt:lpstr>Výdaje</vt:lpstr>
      <vt:lpstr>Financování</vt:lpstr>
      <vt:lpstr>Financování!Názvy_tisku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2023-01-06T15:17:29Z</cp:lastPrinted>
  <dcterms:created xsi:type="dcterms:W3CDTF">2022-11-10T11:55:19Z</dcterms:created>
  <dcterms:modified xsi:type="dcterms:W3CDTF">2023-01-09T09:54:25Z</dcterms:modified>
</cp:coreProperties>
</file>